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180" windowHeight="116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9" i="1" l="1"/>
  <c r="E8" i="1"/>
  <c r="E10" i="1" s="1"/>
</calcChain>
</file>

<file path=xl/sharedStrings.xml><?xml version="1.0" encoding="utf-8"?>
<sst xmlns="http://schemas.openxmlformats.org/spreadsheetml/2006/main" count="30" uniqueCount="27">
  <si>
    <t>balhoofdhoek in graden:</t>
  </si>
  <si>
    <t>De U-waarde is :</t>
  </si>
  <si>
    <t>vorkdoorbuiging in millimeters:</t>
  </si>
  <si>
    <t xml:space="preserve">wieldiameter in millimeters: </t>
  </si>
  <si>
    <t>VARIABELEN:</t>
  </si>
  <si>
    <t>De naloop N in millimeters is:</t>
  </si>
  <si>
    <t>De  berekening van U-waarde, naloop en effectieve naloop (mechanical trail)  van een fiets</t>
  </si>
  <si>
    <t>Effectieve naloop M in millimeters is:</t>
  </si>
  <si>
    <r>
      <t xml:space="preserve">Toelichting op de stijfheid bij framemetingen van het blad Fiets.  </t>
    </r>
    <r>
      <rPr>
        <sz val="12"/>
        <rFont val="Times New Roman"/>
        <family val="1"/>
      </rPr>
      <t xml:space="preserve">                   </t>
    </r>
  </si>
  <si>
    <t xml:space="preserve"> </t>
  </si>
  <si>
    <r>
      <t xml:space="preserve">De getalwaardes zijn zo weergegeven dat er een </t>
    </r>
    <r>
      <rPr>
        <b/>
        <sz val="12"/>
        <rFont val="Times New Roman"/>
        <family val="1"/>
      </rPr>
      <t>“leesbaar” tabelletje uit komt</t>
    </r>
    <r>
      <rPr>
        <sz val="12"/>
        <rFont val="Times New Roman"/>
        <family val="1"/>
      </rPr>
      <t>:</t>
    </r>
  </si>
  <si>
    <t>Vorkstijfheid</t>
  </si>
  <si>
    <t>De meting gebeurt met een massa van 50 kg op de zadelpen en 20 kg op de stuurpen.</t>
  </si>
  <si>
    <r>
      <t>Het getal in de lijst is:</t>
    </r>
    <r>
      <rPr>
        <sz val="12"/>
        <rFont val="Times New Roman"/>
        <family val="1"/>
      </rPr>
      <t xml:space="preserve"> </t>
    </r>
    <r>
      <rPr>
        <u/>
        <sz val="12"/>
        <rFont val="Times New Roman"/>
        <family val="1"/>
      </rPr>
      <t>de verlenging wielbasis in mm gedeeld door 100.</t>
    </r>
  </si>
  <si>
    <r>
      <t>Bracketstijfheid</t>
    </r>
    <r>
      <rPr>
        <sz val="12"/>
        <rFont val="Times New Roman"/>
        <family val="1"/>
      </rPr>
      <t>,.</t>
    </r>
  </si>
  <si>
    <t>Torsiestijfheid</t>
  </si>
  <si>
    <t>(meet de uitwijking in mm, en reken deze via de tangens om naar de hoekverdraaiing).</t>
  </si>
  <si>
    <r>
      <t xml:space="preserve">De meting gebeurt met een massa van 50 kg die via een katrol zijdelings op het bracket werkt. </t>
    </r>
    <r>
      <rPr>
        <u/>
        <sz val="12"/>
        <rFont val="Times New Roman"/>
        <family val="1"/>
      </rPr>
      <t/>
    </r>
  </si>
  <si>
    <t>Het getal in de lijst is: 100 gedeeld door de uitwijking in mm.</t>
  </si>
  <si>
    <t>RESULTATEN:</t>
  </si>
  <si>
    <t xml:space="preserve">Het getal in de lijst is: het moment gedeeld door de hoekverdraaiing. </t>
  </si>
  <si>
    <t xml:space="preserve">De meting gebeurt met een massa van 10 kg aan een stalen staaf door het balhoofd. </t>
  </si>
  <si>
    <t xml:space="preserve">Alleen de achterpatten zijn ingeklemd ; het midden van het balhoofd rust op een rol. </t>
  </si>
  <si>
    <t>(inclusief band)</t>
  </si>
  <si>
    <t>Deze U-waarde vinden we alleen bij tests van racefietsen in het blad FIETS.</t>
  </si>
  <si>
    <t>Het getal -2 betekent lichtsturend ; -3 is zeer stabiel.</t>
  </si>
  <si>
    <t>(ook wel sprong of offset genoemd)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</si>
</sst>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u/>
      <sz val="10"/>
      <name val="Arial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2" borderId="0" xfId="0" applyFill="1"/>
    <xf numFmtId="0" fontId="0" fillId="2" borderId="0" xfId="0" applyFill="1" applyProtection="1">
      <protection locked="0"/>
    </xf>
    <xf numFmtId="0" fontId="0" fillId="3" borderId="0" xfId="0" applyFill="1"/>
    <xf numFmtId="0" fontId="0" fillId="3" borderId="0" xfId="0" quotePrefix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12</xdr:row>
      <xdr:rowOff>123825</xdr:rowOff>
    </xdr:from>
    <xdr:to>
      <xdr:col>6</xdr:col>
      <xdr:colOff>419100</xdr:colOff>
      <xdr:row>28</xdr:row>
      <xdr:rowOff>9525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66925"/>
          <a:ext cx="3981450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28" workbookViewId="0">
      <selection activeCell="D5" sqref="D5"/>
    </sheetView>
  </sheetViews>
  <sheetFormatPr defaultRowHeight="12.75" x14ac:dyDescent="0.2"/>
  <cols>
    <col min="5" max="5" width="9.42578125" bestFit="1" customWidth="1"/>
  </cols>
  <sheetData>
    <row r="1" spans="1:8" x14ac:dyDescent="0.2">
      <c r="A1" s="11" t="s">
        <v>6</v>
      </c>
      <c r="B1" s="11"/>
      <c r="C1" s="12"/>
      <c r="D1" s="12"/>
      <c r="E1" s="12"/>
      <c r="F1" s="12"/>
      <c r="G1" s="12"/>
      <c r="H1" s="12"/>
    </row>
    <row r="2" spans="1:8" x14ac:dyDescent="0.2">
      <c r="A2" s="7" t="s">
        <v>4</v>
      </c>
      <c r="B2" s="7"/>
    </row>
    <row r="3" spans="1:8" x14ac:dyDescent="0.2">
      <c r="A3" t="s">
        <v>0</v>
      </c>
      <c r="D3" s="8" t="s">
        <v>9</v>
      </c>
    </row>
    <row r="4" spans="1:8" x14ac:dyDescent="0.2">
      <c r="A4" t="s">
        <v>2</v>
      </c>
      <c r="D4" s="8" t="s">
        <v>9</v>
      </c>
      <c r="E4" s="13" t="s">
        <v>26</v>
      </c>
    </row>
    <row r="5" spans="1:8" x14ac:dyDescent="0.2">
      <c r="A5" t="s">
        <v>3</v>
      </c>
      <c r="D5" s="8" t="s">
        <v>9</v>
      </c>
      <c r="E5" t="s">
        <v>23</v>
      </c>
    </row>
    <row r="7" spans="1:8" x14ac:dyDescent="0.2">
      <c r="A7" s="9" t="s">
        <v>19</v>
      </c>
      <c r="B7" s="9"/>
    </row>
    <row r="8" spans="1:8" x14ac:dyDescent="0.2">
      <c r="A8" t="s">
        <v>5</v>
      </c>
      <c r="E8" s="9" t="e">
        <f>ROUND(((0.5*D5*COS(RADIANS(D3)))-D4)/SIN(RADIANS(D3)),0)</f>
        <v>#VALUE!</v>
      </c>
    </row>
    <row r="9" spans="1:8" x14ac:dyDescent="0.2">
      <c r="A9" t="s">
        <v>7</v>
      </c>
      <c r="E9" s="9" t="e">
        <f>ROUND(((0.5*D5*COS(RADIANS(D3)))-D4),0)</f>
        <v>#VALUE!</v>
      </c>
    </row>
    <row r="10" spans="1:8" x14ac:dyDescent="0.2">
      <c r="A10" t="s">
        <v>1</v>
      </c>
      <c r="E10" s="10" t="e">
        <f>ROUND(((27.3*D4*E8/E9)-0.25*(90-D3)*D5*SIN(RADIANS(D3)))/D5,2)</f>
        <v>#VALUE!</v>
      </c>
    </row>
    <row r="11" spans="1:8" x14ac:dyDescent="0.2">
      <c r="A11" s="2" t="s">
        <v>24</v>
      </c>
    </row>
    <row r="12" spans="1:8" x14ac:dyDescent="0.2">
      <c r="A12" s="13" t="s">
        <v>25</v>
      </c>
    </row>
    <row r="29" spans="1:1" ht="15.75" x14ac:dyDescent="0.25">
      <c r="A29" s="3" t="s">
        <v>8</v>
      </c>
    </row>
    <row r="30" spans="1:1" ht="15.75" x14ac:dyDescent="0.25">
      <c r="A30" s="4" t="s">
        <v>9</v>
      </c>
    </row>
    <row r="31" spans="1:1" ht="15.75" x14ac:dyDescent="0.25">
      <c r="A31" s="4" t="s">
        <v>10</v>
      </c>
    </row>
    <row r="32" spans="1:1" ht="15.75" x14ac:dyDescent="0.25">
      <c r="A32" s="4"/>
    </row>
    <row r="33" spans="1:8" ht="15.75" x14ac:dyDescent="0.25">
      <c r="A33" s="5" t="s">
        <v>11</v>
      </c>
    </row>
    <row r="34" spans="1:8" ht="15.75" x14ac:dyDescent="0.25">
      <c r="A34" s="4" t="s">
        <v>12</v>
      </c>
    </row>
    <row r="35" spans="1:8" ht="15.75" x14ac:dyDescent="0.25">
      <c r="A35" s="6" t="s">
        <v>13</v>
      </c>
    </row>
    <row r="36" spans="1:8" ht="15.75" x14ac:dyDescent="0.25">
      <c r="A36" s="4"/>
    </row>
    <row r="37" spans="1:8" ht="15.75" x14ac:dyDescent="0.25">
      <c r="A37" s="5" t="s">
        <v>14</v>
      </c>
    </row>
    <row r="38" spans="1:8" ht="15.75" x14ac:dyDescent="0.25">
      <c r="A38" s="4" t="s">
        <v>17</v>
      </c>
    </row>
    <row r="39" spans="1:8" ht="15.75" x14ac:dyDescent="0.25">
      <c r="A39" s="6" t="s">
        <v>18</v>
      </c>
      <c r="B39" s="1"/>
      <c r="C39" s="1"/>
      <c r="D39" s="1"/>
      <c r="E39" s="1"/>
      <c r="F39" s="1"/>
    </row>
    <row r="41" spans="1:8" ht="15.75" x14ac:dyDescent="0.25">
      <c r="A41" s="5" t="s">
        <v>15</v>
      </c>
    </row>
    <row r="42" spans="1:8" ht="15.75" x14ac:dyDescent="0.25">
      <c r="A42" s="4" t="s">
        <v>21</v>
      </c>
    </row>
    <row r="43" spans="1:8" ht="15.75" x14ac:dyDescent="0.25">
      <c r="A43" s="4" t="s">
        <v>22</v>
      </c>
      <c r="B43" s="13"/>
      <c r="C43" s="13"/>
      <c r="D43" s="13"/>
      <c r="E43" s="13"/>
      <c r="F43" s="13"/>
      <c r="G43" s="13"/>
      <c r="H43" s="13"/>
    </row>
    <row r="44" spans="1:8" ht="15.75" x14ac:dyDescent="0.25">
      <c r="A44" s="6" t="s">
        <v>20</v>
      </c>
      <c r="B44" s="14"/>
      <c r="C44" s="14"/>
      <c r="D44" s="14"/>
      <c r="E44" s="14"/>
      <c r="F44" s="14"/>
      <c r="G44" s="14"/>
    </row>
    <row r="45" spans="1:8" x14ac:dyDescent="0.2">
      <c r="A45" t="s">
        <v>16</v>
      </c>
    </row>
  </sheetData>
  <sheetProtection password="CCFE" sheet="1" objects="1" scenarios="1" selectLockedCells="1"/>
  <phoneticPr fontId="0" type="noConversion"/>
  <pageMargins left="0.75" right="0.75" top="1" bottom="1" header="0.5" footer="0.5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gilde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wiel</dc:creator>
  <cp:lastModifiedBy>Wiel Van den Broek</cp:lastModifiedBy>
  <dcterms:created xsi:type="dcterms:W3CDTF">2007-01-07T22:10:48Z</dcterms:created>
  <dcterms:modified xsi:type="dcterms:W3CDTF">2017-02-19T20:25:21Z</dcterms:modified>
</cp:coreProperties>
</file>